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Google Drive\Bilogora_TeaNovakovic\Clanak Valutice\Clanak valutice 16_6_2020\Clanak valutice 6_2023\Tables and charts final\"/>
    </mc:Choice>
  </mc:AlternateContent>
  <xr:revisionPtr revIDLastSave="0" documentId="13_ncr:1_{9230060E-6D14-47D7-AA1B-16E3CFDC0D3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Counts" sheetId="1" r:id="rId1"/>
    <sheet name="%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2" l="1"/>
  <c r="H3" i="2"/>
  <c r="I3" i="2"/>
  <c r="G4" i="2"/>
  <c r="H4" i="2"/>
  <c r="I4" i="2"/>
  <c r="G5" i="2"/>
  <c r="H5" i="2"/>
  <c r="I5" i="2"/>
  <c r="G6" i="2"/>
  <c r="H6" i="2"/>
  <c r="I6" i="2"/>
  <c r="G7" i="2"/>
  <c r="H7" i="2"/>
  <c r="I7" i="2"/>
  <c r="G8" i="2"/>
  <c r="H8" i="2"/>
  <c r="I8" i="2"/>
  <c r="G9" i="2"/>
  <c r="H9" i="2"/>
  <c r="G10" i="2"/>
  <c r="H10" i="2"/>
  <c r="I10" i="2"/>
  <c r="G11" i="2"/>
  <c r="H11" i="2"/>
  <c r="I11" i="2"/>
  <c r="G12" i="2"/>
  <c r="H12" i="2"/>
  <c r="I12" i="2"/>
  <c r="G13" i="2"/>
  <c r="H13" i="2"/>
  <c r="I13" i="2"/>
  <c r="G14" i="2"/>
  <c r="H14" i="2"/>
  <c r="I14" i="2"/>
  <c r="G15" i="2"/>
  <c r="H15" i="2"/>
  <c r="I15" i="2"/>
  <c r="G16" i="2"/>
  <c r="H16" i="2"/>
  <c r="I16" i="2"/>
  <c r="G17" i="2"/>
  <c r="H17" i="2"/>
  <c r="I17" i="2"/>
  <c r="G18" i="2"/>
  <c r="H18" i="2"/>
  <c r="I18" i="2"/>
  <c r="G19" i="2"/>
  <c r="H19" i="2"/>
  <c r="I19" i="2"/>
  <c r="G20" i="2"/>
  <c r="H20" i="2"/>
  <c r="I20" i="2"/>
  <c r="G21" i="2"/>
  <c r="H21" i="2"/>
  <c r="I21" i="2"/>
  <c r="G22" i="2"/>
  <c r="H22" i="2"/>
  <c r="I22" i="2"/>
  <c r="G23" i="2"/>
  <c r="H23" i="2"/>
  <c r="I23" i="2"/>
  <c r="G24" i="2"/>
  <c r="H24" i="2"/>
  <c r="I24" i="2"/>
  <c r="G25" i="2"/>
  <c r="H25" i="2"/>
  <c r="I25" i="2"/>
  <c r="G26" i="2"/>
  <c r="H26" i="2"/>
  <c r="I26" i="2"/>
  <c r="G27" i="2"/>
  <c r="H27" i="2"/>
  <c r="I27" i="2"/>
  <c r="I2" i="2"/>
  <c r="H2" i="2"/>
  <c r="G2" i="2"/>
  <c r="W2" i="1" l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F25" i="2" l="1"/>
  <c r="D25" i="2"/>
  <c r="E25" i="2"/>
  <c r="F21" i="2"/>
  <c r="D21" i="2"/>
  <c r="E21" i="2"/>
  <c r="F17" i="2"/>
  <c r="D17" i="2"/>
  <c r="E17" i="2"/>
  <c r="E13" i="2"/>
  <c r="D13" i="2"/>
  <c r="F13" i="2"/>
  <c r="E9" i="2"/>
  <c r="F9" i="2"/>
  <c r="D9" i="2"/>
  <c r="E5" i="2"/>
  <c r="D5" i="2"/>
  <c r="F5" i="2"/>
  <c r="E24" i="2"/>
  <c r="D24" i="2"/>
  <c r="F24" i="2"/>
  <c r="E20" i="2"/>
  <c r="F20" i="2"/>
  <c r="D20" i="2"/>
  <c r="E16" i="2"/>
  <c r="D16" i="2"/>
  <c r="F16" i="2"/>
  <c r="D12" i="2"/>
  <c r="F12" i="2"/>
  <c r="E12" i="2"/>
  <c r="D8" i="2"/>
  <c r="E8" i="2"/>
  <c r="F8" i="2"/>
  <c r="D4" i="2"/>
  <c r="E4" i="2"/>
  <c r="F4" i="2"/>
  <c r="D27" i="2"/>
  <c r="E27" i="2"/>
  <c r="F27" i="2"/>
  <c r="D23" i="2"/>
  <c r="F23" i="2"/>
  <c r="E23" i="2"/>
  <c r="D19" i="2"/>
  <c r="E19" i="2"/>
  <c r="F19" i="2"/>
  <c r="D3" i="2"/>
  <c r="F3" i="2"/>
  <c r="F15" i="2"/>
  <c r="D15" i="2"/>
  <c r="D11" i="2"/>
  <c r="E11" i="2"/>
  <c r="F11" i="2"/>
  <c r="F7" i="2"/>
  <c r="D7" i="2"/>
  <c r="E7" i="2"/>
  <c r="F26" i="2"/>
  <c r="D26" i="2"/>
  <c r="E26" i="2"/>
  <c r="D22" i="2"/>
  <c r="E22" i="2"/>
  <c r="F22" i="2"/>
  <c r="E18" i="2"/>
  <c r="F18" i="2"/>
  <c r="D18" i="2"/>
  <c r="F14" i="2"/>
  <c r="D14" i="2"/>
  <c r="E14" i="2"/>
  <c r="F10" i="2"/>
  <c r="D10" i="2"/>
  <c r="E10" i="2"/>
  <c r="F6" i="2"/>
  <c r="D6" i="2"/>
  <c r="E6" i="2"/>
  <c r="F2" i="2"/>
  <c r="D2" i="2"/>
  <c r="E2" i="2"/>
</calcChain>
</file>

<file path=xl/sharedStrings.xml><?xml version="1.0" encoding="utf-8"?>
<sst xmlns="http://schemas.openxmlformats.org/spreadsheetml/2006/main" count="108" uniqueCount="65">
  <si>
    <t>MR4</t>
  </si>
  <si>
    <t>MR6</t>
  </si>
  <si>
    <t>MR8</t>
  </si>
  <si>
    <t>SL2A</t>
  </si>
  <si>
    <t>NP4</t>
  </si>
  <si>
    <t>NP3A</t>
  </si>
  <si>
    <t>NP2A</t>
  </si>
  <si>
    <t>NP1A</t>
  </si>
  <si>
    <t>SVA1-5/1</t>
  </si>
  <si>
    <t>SVA1-4/4</t>
  </si>
  <si>
    <t>K3</t>
  </si>
  <si>
    <t>K6</t>
  </si>
  <si>
    <t>K9</t>
  </si>
  <si>
    <t>K17</t>
  </si>
  <si>
    <t>K18</t>
  </si>
  <si>
    <t>K19</t>
  </si>
  <si>
    <t>K21</t>
  </si>
  <si>
    <t>K22</t>
  </si>
  <si>
    <t>K40</t>
  </si>
  <si>
    <t>K42</t>
  </si>
  <si>
    <t>I1</t>
  </si>
  <si>
    <t>I2</t>
  </si>
  <si>
    <t>I3</t>
  </si>
  <si>
    <t>D1</t>
  </si>
  <si>
    <t>D2</t>
  </si>
  <si>
    <t>Sample</t>
  </si>
  <si>
    <t>Location</t>
  </si>
  <si>
    <t>Mučna Reka</t>
  </si>
  <si>
    <t>Selinec</t>
  </si>
  <si>
    <t>Novigrad Podravski</t>
  </si>
  <si>
    <t>Sv. Ana</t>
  </si>
  <si>
    <t>Kalnik</t>
  </si>
  <si>
    <t>Ivanščica</t>
  </si>
  <si>
    <t>Drava</t>
  </si>
  <si>
    <t>Age</t>
  </si>
  <si>
    <t>Lower-Middle Pleistocene</t>
  </si>
  <si>
    <t>Q</t>
  </si>
  <si>
    <t>Qm</t>
  </si>
  <si>
    <t>Qp</t>
  </si>
  <si>
    <t>F</t>
  </si>
  <si>
    <t>Fk</t>
  </si>
  <si>
    <t>Fp</t>
  </si>
  <si>
    <t>L</t>
  </si>
  <si>
    <t>Ls</t>
  </si>
  <si>
    <t>Lclastic</t>
  </si>
  <si>
    <t>Lchert</t>
  </si>
  <si>
    <t>Lcarb</t>
  </si>
  <si>
    <t>Lv</t>
  </si>
  <si>
    <t>Lvf</t>
  </si>
  <si>
    <t>Lp</t>
  </si>
  <si>
    <t>Lm</t>
  </si>
  <si>
    <t>Lmp</t>
  </si>
  <si>
    <t>Lmf</t>
  </si>
  <si>
    <t>Lmc</t>
  </si>
  <si>
    <t>Lmb</t>
  </si>
  <si>
    <t>K12</t>
  </si>
  <si>
    <t>Limonite</t>
  </si>
  <si>
    <t>HM</t>
  </si>
  <si>
    <t>Bioclasts</t>
  </si>
  <si>
    <t>Mica</t>
  </si>
  <si>
    <t>Modern stream/river</t>
  </si>
  <si>
    <t>L*</t>
  </si>
  <si>
    <t>*Garzanti, 2019</t>
  </si>
  <si>
    <t>Total</t>
  </si>
  <si>
    <t>Locality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</si>
</sst>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8"/>
      <name val="Times New Roman"/>
      <family val="1"/>
    </font>
    <font>
      <sz val="11"/>
      <color theme="5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justify" vertical="center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/>
    <xf numFmtId="0" fontId="0" fillId="0" borderId="5" xfId="0" applyBorder="1" applyAlignment="1">
      <alignment horizontal="center" vertical="center" textRotation="90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9"/>
  <sheetViews>
    <sheetView tabSelected="1" zoomScale="85" zoomScaleNormal="85" workbookViewId="0"/>
  </sheetViews>
  <sheetFormatPr defaultColWidth="8.85546875" defaultRowHeight="15" x14ac:dyDescent="0.25"/>
  <cols>
    <col min="1" max="1" width="12.42578125" customWidth="1"/>
    <col min="2" max="2" width="5.7109375" customWidth="1"/>
    <col min="3" max="3" width="9.28515625" customWidth="1"/>
  </cols>
  <sheetData>
    <row r="1" spans="1:28" ht="14.45" customHeight="1" thickBot="1" x14ac:dyDescent="0.3">
      <c r="A1" s="6" t="s">
        <v>64</v>
      </c>
      <c r="B1" s="7" t="s">
        <v>34</v>
      </c>
      <c r="C1" s="8" t="s">
        <v>25</v>
      </c>
      <c r="D1" s="9" t="s">
        <v>36</v>
      </c>
      <c r="E1" s="10" t="s">
        <v>37</v>
      </c>
      <c r="F1" s="10" t="s">
        <v>38</v>
      </c>
      <c r="G1" s="10" t="s">
        <v>39</v>
      </c>
      <c r="H1" s="10" t="s">
        <v>40</v>
      </c>
      <c r="I1" s="10" t="s">
        <v>41</v>
      </c>
      <c r="J1" s="10" t="s">
        <v>42</v>
      </c>
      <c r="K1" s="10" t="s">
        <v>43</v>
      </c>
      <c r="L1" s="10" t="s">
        <v>44</v>
      </c>
      <c r="M1" s="10" t="s">
        <v>45</v>
      </c>
      <c r="N1" s="10" t="s">
        <v>46</v>
      </c>
      <c r="O1" s="10" t="s">
        <v>47</v>
      </c>
      <c r="P1" s="10" t="s">
        <v>48</v>
      </c>
      <c r="Q1" s="10" t="s">
        <v>49</v>
      </c>
      <c r="R1" s="10" t="s">
        <v>50</v>
      </c>
      <c r="S1" s="10" t="s">
        <v>51</v>
      </c>
      <c r="T1" s="10" t="s">
        <v>52</v>
      </c>
      <c r="U1" s="10" t="s">
        <v>53</v>
      </c>
      <c r="V1" s="10" t="s">
        <v>54</v>
      </c>
      <c r="W1" s="10" t="s">
        <v>63</v>
      </c>
      <c r="X1" s="9" t="s">
        <v>59</v>
      </c>
      <c r="Y1" s="10" t="s">
        <v>56</v>
      </c>
      <c r="Z1" s="10" t="s">
        <v>57</v>
      </c>
      <c r="AA1" s="10" t="s">
        <v>58</v>
      </c>
      <c r="AB1" s="10" t="s">
        <v>63</v>
      </c>
    </row>
    <row r="2" spans="1:28" ht="15.6" customHeight="1" thickTop="1" x14ac:dyDescent="0.25">
      <c r="A2" s="13" t="s">
        <v>27</v>
      </c>
      <c r="B2" s="16" t="s">
        <v>35</v>
      </c>
      <c r="C2" s="2" t="s">
        <v>0</v>
      </c>
      <c r="D2">
        <v>118</v>
      </c>
      <c r="E2">
        <v>53</v>
      </c>
      <c r="F2">
        <v>65</v>
      </c>
      <c r="G2">
        <v>179</v>
      </c>
      <c r="H2">
        <v>105</v>
      </c>
      <c r="I2">
        <v>74</v>
      </c>
      <c r="J2">
        <v>191</v>
      </c>
      <c r="K2">
        <v>170</v>
      </c>
      <c r="L2">
        <v>165</v>
      </c>
      <c r="M2">
        <v>5</v>
      </c>
      <c r="N2">
        <v>0</v>
      </c>
      <c r="O2">
        <v>9</v>
      </c>
      <c r="P2">
        <v>8</v>
      </c>
      <c r="Q2">
        <v>0</v>
      </c>
      <c r="R2">
        <v>12</v>
      </c>
      <c r="S2">
        <v>9</v>
      </c>
      <c r="T2">
        <v>3</v>
      </c>
      <c r="U2">
        <v>0</v>
      </c>
      <c r="V2">
        <v>0</v>
      </c>
      <c r="W2">
        <f t="shared" ref="W2:W27" si="0">D2+G2+J2</f>
        <v>488</v>
      </c>
      <c r="X2" s="11">
        <v>16</v>
      </c>
      <c r="Y2">
        <v>17</v>
      </c>
      <c r="Z2">
        <v>0</v>
      </c>
      <c r="AA2">
        <v>0</v>
      </c>
      <c r="AB2">
        <v>521</v>
      </c>
    </row>
    <row r="3" spans="1:28" ht="15.6" customHeight="1" x14ac:dyDescent="0.25">
      <c r="A3" s="14"/>
      <c r="B3" s="12"/>
      <c r="C3" s="2" t="s">
        <v>1</v>
      </c>
      <c r="D3">
        <v>22</v>
      </c>
      <c r="E3">
        <v>10</v>
      </c>
      <c r="F3">
        <v>12</v>
      </c>
      <c r="G3">
        <v>0</v>
      </c>
      <c r="H3">
        <v>0</v>
      </c>
      <c r="I3">
        <v>0</v>
      </c>
      <c r="J3">
        <v>440</v>
      </c>
      <c r="K3">
        <v>435</v>
      </c>
      <c r="L3">
        <v>435</v>
      </c>
      <c r="M3">
        <v>0</v>
      </c>
      <c r="N3">
        <v>0</v>
      </c>
      <c r="O3">
        <v>4</v>
      </c>
      <c r="P3">
        <v>4</v>
      </c>
      <c r="Q3">
        <v>0</v>
      </c>
      <c r="R3">
        <v>1</v>
      </c>
      <c r="S3">
        <v>0</v>
      </c>
      <c r="T3">
        <v>1</v>
      </c>
      <c r="U3">
        <v>0</v>
      </c>
      <c r="V3">
        <v>0</v>
      </c>
      <c r="W3">
        <f t="shared" si="0"/>
        <v>462</v>
      </c>
      <c r="X3" s="11">
        <v>7</v>
      </c>
      <c r="Y3">
        <v>2</v>
      </c>
      <c r="Z3">
        <v>0</v>
      </c>
      <c r="AA3">
        <v>0</v>
      </c>
      <c r="AB3">
        <v>471</v>
      </c>
    </row>
    <row r="4" spans="1:28" ht="15.6" customHeight="1" x14ac:dyDescent="0.25">
      <c r="A4" s="14"/>
      <c r="B4" s="12"/>
      <c r="C4" s="2" t="s">
        <v>2</v>
      </c>
      <c r="D4">
        <v>270</v>
      </c>
      <c r="E4">
        <v>107</v>
      </c>
      <c r="F4">
        <v>163</v>
      </c>
      <c r="G4">
        <v>8</v>
      </c>
      <c r="H4">
        <v>4</v>
      </c>
      <c r="I4">
        <v>4</v>
      </c>
      <c r="J4">
        <v>155</v>
      </c>
      <c r="K4">
        <v>111</v>
      </c>
      <c r="L4">
        <v>105</v>
      </c>
      <c r="M4">
        <v>6</v>
      </c>
      <c r="N4">
        <v>0</v>
      </c>
      <c r="O4">
        <v>39</v>
      </c>
      <c r="P4">
        <v>39</v>
      </c>
      <c r="Q4">
        <v>0</v>
      </c>
      <c r="R4">
        <v>5</v>
      </c>
      <c r="S4">
        <v>2</v>
      </c>
      <c r="T4">
        <v>3</v>
      </c>
      <c r="U4">
        <v>0</v>
      </c>
      <c r="V4">
        <v>0</v>
      </c>
      <c r="W4">
        <f t="shared" si="0"/>
        <v>433</v>
      </c>
      <c r="X4" s="11">
        <v>28</v>
      </c>
      <c r="Y4">
        <v>41</v>
      </c>
      <c r="Z4">
        <v>1</v>
      </c>
      <c r="AA4">
        <v>0</v>
      </c>
      <c r="AB4">
        <v>503</v>
      </c>
    </row>
    <row r="5" spans="1:28" ht="15.6" customHeight="1" x14ac:dyDescent="0.25">
      <c r="A5" s="4" t="s">
        <v>28</v>
      </c>
      <c r="B5" s="12"/>
      <c r="C5" s="2" t="s">
        <v>3</v>
      </c>
      <c r="D5">
        <v>238</v>
      </c>
      <c r="E5">
        <v>61</v>
      </c>
      <c r="F5">
        <v>177</v>
      </c>
      <c r="G5">
        <v>5</v>
      </c>
      <c r="H5">
        <v>5</v>
      </c>
      <c r="I5">
        <v>0</v>
      </c>
      <c r="J5">
        <v>233</v>
      </c>
      <c r="K5">
        <v>170</v>
      </c>
      <c r="L5">
        <v>167</v>
      </c>
      <c r="M5">
        <v>3</v>
      </c>
      <c r="N5">
        <v>0</v>
      </c>
      <c r="O5">
        <v>46</v>
      </c>
      <c r="P5">
        <v>46</v>
      </c>
      <c r="Q5">
        <v>0</v>
      </c>
      <c r="R5">
        <v>17</v>
      </c>
      <c r="S5">
        <v>4</v>
      </c>
      <c r="T5">
        <v>13</v>
      </c>
      <c r="U5">
        <v>0</v>
      </c>
      <c r="V5">
        <v>0</v>
      </c>
      <c r="W5">
        <f t="shared" si="0"/>
        <v>476</v>
      </c>
      <c r="X5" s="11">
        <v>9</v>
      </c>
      <c r="Y5">
        <v>22</v>
      </c>
      <c r="Z5">
        <v>0</v>
      </c>
      <c r="AA5">
        <v>0</v>
      </c>
      <c r="AB5">
        <v>507</v>
      </c>
    </row>
    <row r="6" spans="1:28" ht="15.6" customHeight="1" x14ac:dyDescent="0.25">
      <c r="A6" s="14" t="s">
        <v>29</v>
      </c>
      <c r="B6" s="12"/>
      <c r="C6" s="2" t="s">
        <v>4</v>
      </c>
      <c r="D6">
        <v>120</v>
      </c>
      <c r="E6">
        <v>33</v>
      </c>
      <c r="F6">
        <v>87</v>
      </c>
      <c r="G6">
        <v>8</v>
      </c>
      <c r="H6">
        <v>7</v>
      </c>
      <c r="I6">
        <v>1</v>
      </c>
      <c r="J6">
        <v>365</v>
      </c>
      <c r="K6">
        <v>350</v>
      </c>
      <c r="L6">
        <v>350</v>
      </c>
      <c r="M6">
        <v>0</v>
      </c>
      <c r="N6">
        <v>0</v>
      </c>
      <c r="O6">
        <v>14</v>
      </c>
      <c r="P6">
        <v>14</v>
      </c>
      <c r="Q6">
        <v>0</v>
      </c>
      <c r="R6">
        <v>1</v>
      </c>
      <c r="S6">
        <v>0</v>
      </c>
      <c r="T6">
        <v>1</v>
      </c>
      <c r="U6">
        <v>0</v>
      </c>
      <c r="V6">
        <v>0</v>
      </c>
      <c r="W6">
        <f t="shared" si="0"/>
        <v>493</v>
      </c>
      <c r="X6" s="11">
        <v>4</v>
      </c>
      <c r="Y6">
        <v>7</v>
      </c>
      <c r="Z6">
        <v>0</v>
      </c>
      <c r="AA6">
        <v>0</v>
      </c>
      <c r="AB6">
        <v>504</v>
      </c>
    </row>
    <row r="7" spans="1:28" ht="15.6" customHeight="1" x14ac:dyDescent="0.25">
      <c r="A7" s="14"/>
      <c r="B7" s="12"/>
      <c r="C7" s="2" t="s">
        <v>5</v>
      </c>
      <c r="D7">
        <v>356</v>
      </c>
      <c r="E7">
        <v>111</v>
      </c>
      <c r="F7">
        <v>245</v>
      </c>
      <c r="G7">
        <v>12</v>
      </c>
      <c r="H7">
        <v>6</v>
      </c>
      <c r="I7">
        <v>6</v>
      </c>
      <c r="J7">
        <v>87</v>
      </c>
      <c r="K7">
        <v>54</v>
      </c>
      <c r="L7">
        <v>44</v>
      </c>
      <c r="M7">
        <v>10</v>
      </c>
      <c r="N7">
        <v>0</v>
      </c>
      <c r="O7">
        <v>29</v>
      </c>
      <c r="P7">
        <v>29</v>
      </c>
      <c r="Q7">
        <v>0</v>
      </c>
      <c r="R7">
        <v>4</v>
      </c>
      <c r="S7">
        <v>1</v>
      </c>
      <c r="T7">
        <v>3</v>
      </c>
      <c r="U7">
        <v>0</v>
      </c>
      <c r="V7">
        <v>0</v>
      </c>
      <c r="W7">
        <f t="shared" si="0"/>
        <v>455</v>
      </c>
      <c r="X7" s="11">
        <v>21</v>
      </c>
      <c r="Y7">
        <v>30</v>
      </c>
      <c r="Z7">
        <v>0</v>
      </c>
      <c r="AA7">
        <v>0</v>
      </c>
      <c r="AB7">
        <v>506</v>
      </c>
    </row>
    <row r="8" spans="1:28" ht="15.6" customHeight="1" x14ac:dyDescent="0.25">
      <c r="A8" s="14"/>
      <c r="B8" s="12"/>
      <c r="C8" s="2" t="s">
        <v>6</v>
      </c>
      <c r="D8">
        <v>228</v>
      </c>
      <c r="E8">
        <v>71</v>
      </c>
      <c r="F8">
        <v>157</v>
      </c>
      <c r="G8">
        <v>20</v>
      </c>
      <c r="H8">
        <v>18</v>
      </c>
      <c r="I8">
        <v>12</v>
      </c>
      <c r="J8">
        <v>88</v>
      </c>
      <c r="K8">
        <v>43</v>
      </c>
      <c r="L8">
        <v>37</v>
      </c>
      <c r="M8">
        <v>6</v>
      </c>
      <c r="N8">
        <v>0</v>
      </c>
      <c r="O8">
        <v>36</v>
      </c>
      <c r="P8">
        <v>36</v>
      </c>
      <c r="Q8">
        <v>0</v>
      </c>
      <c r="R8">
        <v>9</v>
      </c>
      <c r="S8">
        <v>6</v>
      </c>
      <c r="T8">
        <v>3</v>
      </c>
      <c r="U8">
        <v>0</v>
      </c>
      <c r="V8">
        <v>0</v>
      </c>
      <c r="W8">
        <f t="shared" si="0"/>
        <v>336</v>
      </c>
      <c r="X8" s="11">
        <v>40</v>
      </c>
      <c r="Y8">
        <v>133</v>
      </c>
      <c r="Z8">
        <v>1</v>
      </c>
      <c r="AA8">
        <v>0</v>
      </c>
      <c r="AB8">
        <v>510</v>
      </c>
    </row>
    <row r="9" spans="1:28" ht="15.6" customHeight="1" x14ac:dyDescent="0.25">
      <c r="A9" s="14"/>
      <c r="B9" s="12"/>
      <c r="C9" s="2" t="s">
        <v>7</v>
      </c>
      <c r="D9">
        <v>255</v>
      </c>
      <c r="E9">
        <v>123</v>
      </c>
      <c r="F9">
        <v>132</v>
      </c>
      <c r="G9">
        <v>10</v>
      </c>
      <c r="H9">
        <v>6</v>
      </c>
      <c r="I9">
        <v>4</v>
      </c>
      <c r="J9">
        <v>94</v>
      </c>
      <c r="K9">
        <v>66</v>
      </c>
      <c r="L9">
        <v>63</v>
      </c>
      <c r="M9">
        <v>3</v>
      </c>
      <c r="N9">
        <v>0</v>
      </c>
      <c r="O9">
        <v>28</v>
      </c>
      <c r="P9">
        <v>28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f t="shared" si="0"/>
        <v>359</v>
      </c>
      <c r="X9" s="11">
        <v>34</v>
      </c>
      <c r="Y9">
        <v>112</v>
      </c>
      <c r="Z9">
        <v>0</v>
      </c>
      <c r="AA9">
        <v>0</v>
      </c>
      <c r="AB9">
        <v>505</v>
      </c>
    </row>
    <row r="10" spans="1:28" ht="15.6" customHeight="1" x14ac:dyDescent="0.25">
      <c r="A10" s="15" t="s">
        <v>30</v>
      </c>
      <c r="B10" s="12"/>
      <c r="C10" s="2" t="s">
        <v>8</v>
      </c>
      <c r="D10">
        <v>263</v>
      </c>
      <c r="E10">
        <v>79</v>
      </c>
      <c r="F10">
        <v>184</v>
      </c>
      <c r="G10">
        <v>4</v>
      </c>
      <c r="H10">
        <v>3</v>
      </c>
      <c r="I10">
        <v>1</v>
      </c>
      <c r="J10">
        <v>119</v>
      </c>
      <c r="K10">
        <v>55</v>
      </c>
      <c r="L10">
        <v>55</v>
      </c>
      <c r="M10">
        <v>0</v>
      </c>
      <c r="N10">
        <v>0</v>
      </c>
      <c r="O10">
        <v>46</v>
      </c>
      <c r="P10">
        <v>46</v>
      </c>
      <c r="Q10">
        <v>0</v>
      </c>
      <c r="R10">
        <v>18</v>
      </c>
      <c r="S10">
        <v>9</v>
      </c>
      <c r="T10">
        <v>9</v>
      </c>
      <c r="U10">
        <v>0</v>
      </c>
      <c r="V10">
        <v>0</v>
      </c>
      <c r="W10">
        <f t="shared" si="0"/>
        <v>386</v>
      </c>
      <c r="X10" s="11">
        <v>15</v>
      </c>
      <c r="Y10">
        <v>19</v>
      </c>
      <c r="Z10">
        <v>0</v>
      </c>
      <c r="AA10">
        <v>0</v>
      </c>
      <c r="AB10">
        <v>420</v>
      </c>
    </row>
    <row r="11" spans="1:28" ht="15.6" customHeight="1" x14ac:dyDescent="0.25">
      <c r="A11" s="15"/>
      <c r="B11" s="12"/>
      <c r="C11" s="2" t="s">
        <v>9</v>
      </c>
      <c r="D11">
        <v>124</v>
      </c>
      <c r="E11">
        <v>22</v>
      </c>
      <c r="F11">
        <v>102</v>
      </c>
      <c r="G11">
        <v>12</v>
      </c>
      <c r="H11">
        <v>7</v>
      </c>
      <c r="I11">
        <v>5</v>
      </c>
      <c r="J11">
        <v>319</v>
      </c>
      <c r="K11">
        <v>272</v>
      </c>
      <c r="L11">
        <v>270</v>
      </c>
      <c r="M11">
        <v>2</v>
      </c>
      <c r="N11">
        <v>0</v>
      </c>
      <c r="O11">
        <v>38</v>
      </c>
      <c r="P11">
        <v>38</v>
      </c>
      <c r="Q11">
        <v>0</v>
      </c>
      <c r="R11">
        <v>9</v>
      </c>
      <c r="S11">
        <v>1</v>
      </c>
      <c r="T11">
        <v>8</v>
      </c>
      <c r="U11">
        <v>0</v>
      </c>
      <c r="V11">
        <v>0</v>
      </c>
      <c r="W11">
        <f t="shared" si="0"/>
        <v>455</v>
      </c>
      <c r="X11" s="11">
        <v>26</v>
      </c>
      <c r="Y11">
        <v>45</v>
      </c>
      <c r="Z11">
        <v>0</v>
      </c>
      <c r="AA11">
        <v>0</v>
      </c>
      <c r="AB11">
        <v>526</v>
      </c>
    </row>
    <row r="12" spans="1:28" ht="15.6" customHeight="1" x14ac:dyDescent="0.25">
      <c r="A12" s="15" t="s">
        <v>31</v>
      </c>
      <c r="B12" s="12" t="s">
        <v>60</v>
      </c>
      <c r="C12" s="3" t="s">
        <v>10</v>
      </c>
      <c r="D12">
        <v>41</v>
      </c>
      <c r="E12">
        <v>22</v>
      </c>
      <c r="F12">
        <v>19</v>
      </c>
      <c r="G12">
        <v>11</v>
      </c>
      <c r="H12">
        <v>4</v>
      </c>
      <c r="I12">
        <v>7</v>
      </c>
      <c r="J12">
        <v>351</v>
      </c>
      <c r="K12">
        <v>274</v>
      </c>
      <c r="L12">
        <v>274</v>
      </c>
      <c r="M12">
        <v>0</v>
      </c>
      <c r="N12">
        <v>0</v>
      </c>
      <c r="O12">
        <v>55</v>
      </c>
      <c r="P12">
        <v>55</v>
      </c>
      <c r="Q12">
        <v>0</v>
      </c>
      <c r="R12">
        <v>22</v>
      </c>
      <c r="S12">
        <v>15</v>
      </c>
      <c r="T12">
        <v>7</v>
      </c>
      <c r="U12">
        <v>0</v>
      </c>
      <c r="V12">
        <v>0</v>
      </c>
      <c r="W12">
        <f t="shared" si="0"/>
        <v>403</v>
      </c>
      <c r="X12" s="11">
        <v>2</v>
      </c>
      <c r="Y12">
        <v>8</v>
      </c>
      <c r="Z12">
        <v>0</v>
      </c>
      <c r="AA12">
        <v>0</v>
      </c>
      <c r="AB12">
        <v>413</v>
      </c>
    </row>
    <row r="13" spans="1:28" ht="15.6" customHeight="1" x14ac:dyDescent="0.25">
      <c r="A13" s="15"/>
      <c r="B13" s="12"/>
      <c r="C13" s="3" t="s">
        <v>11</v>
      </c>
      <c r="D13">
        <v>67</v>
      </c>
      <c r="E13">
        <v>35</v>
      </c>
      <c r="F13">
        <v>32</v>
      </c>
      <c r="G13">
        <v>12</v>
      </c>
      <c r="H13">
        <v>0</v>
      </c>
      <c r="I13">
        <v>12</v>
      </c>
      <c r="J13">
        <v>398</v>
      </c>
      <c r="K13">
        <v>340</v>
      </c>
      <c r="L13">
        <v>340</v>
      </c>
      <c r="M13">
        <v>0</v>
      </c>
      <c r="N13">
        <v>0</v>
      </c>
      <c r="O13">
        <v>13</v>
      </c>
      <c r="P13">
        <v>13</v>
      </c>
      <c r="Q13">
        <v>0</v>
      </c>
      <c r="R13">
        <v>45</v>
      </c>
      <c r="S13">
        <v>40</v>
      </c>
      <c r="T13">
        <v>5</v>
      </c>
      <c r="U13">
        <v>0</v>
      </c>
      <c r="V13">
        <v>0</v>
      </c>
      <c r="W13">
        <f t="shared" si="0"/>
        <v>477</v>
      </c>
      <c r="X13" s="11">
        <v>2</v>
      </c>
      <c r="Y13">
        <v>10</v>
      </c>
      <c r="Z13">
        <v>0</v>
      </c>
      <c r="AA13">
        <v>0</v>
      </c>
      <c r="AB13">
        <v>489</v>
      </c>
    </row>
    <row r="14" spans="1:28" ht="15.6" customHeight="1" x14ac:dyDescent="0.25">
      <c r="A14" s="15"/>
      <c r="B14" s="12"/>
      <c r="C14" s="3" t="s">
        <v>12</v>
      </c>
      <c r="D14">
        <v>45</v>
      </c>
      <c r="E14">
        <v>22</v>
      </c>
      <c r="F14">
        <v>23</v>
      </c>
      <c r="G14">
        <v>9</v>
      </c>
      <c r="H14">
        <v>6</v>
      </c>
      <c r="I14">
        <v>3</v>
      </c>
      <c r="J14">
        <v>398</v>
      </c>
      <c r="K14">
        <v>323</v>
      </c>
      <c r="L14">
        <v>323</v>
      </c>
      <c r="M14">
        <v>0</v>
      </c>
      <c r="N14">
        <v>0</v>
      </c>
      <c r="O14">
        <v>59</v>
      </c>
      <c r="P14">
        <v>59</v>
      </c>
      <c r="Q14">
        <v>0</v>
      </c>
      <c r="R14">
        <v>16</v>
      </c>
      <c r="S14">
        <v>10</v>
      </c>
      <c r="T14">
        <v>6</v>
      </c>
      <c r="U14">
        <v>0</v>
      </c>
      <c r="V14">
        <v>0</v>
      </c>
      <c r="W14">
        <f t="shared" si="0"/>
        <v>452</v>
      </c>
      <c r="X14" s="11">
        <v>0</v>
      </c>
      <c r="Y14">
        <v>8</v>
      </c>
      <c r="Z14">
        <v>0</v>
      </c>
      <c r="AA14">
        <v>0</v>
      </c>
      <c r="AB14">
        <v>460</v>
      </c>
    </row>
    <row r="15" spans="1:28" ht="15.6" customHeight="1" x14ac:dyDescent="0.25">
      <c r="A15" s="15"/>
      <c r="B15" s="12"/>
      <c r="C15" s="3" t="s">
        <v>55</v>
      </c>
      <c r="D15">
        <v>10</v>
      </c>
      <c r="E15">
        <v>3</v>
      </c>
      <c r="F15">
        <v>7</v>
      </c>
      <c r="G15">
        <v>0</v>
      </c>
      <c r="H15">
        <v>0</v>
      </c>
      <c r="I15">
        <v>0</v>
      </c>
      <c r="J15">
        <v>452</v>
      </c>
      <c r="K15">
        <v>355</v>
      </c>
      <c r="L15">
        <v>355</v>
      </c>
      <c r="M15">
        <v>0</v>
      </c>
      <c r="N15">
        <v>0</v>
      </c>
      <c r="O15">
        <v>90</v>
      </c>
      <c r="P15">
        <v>83</v>
      </c>
      <c r="Q15">
        <v>7</v>
      </c>
      <c r="R15">
        <v>7</v>
      </c>
      <c r="S15">
        <v>7</v>
      </c>
      <c r="T15">
        <v>0</v>
      </c>
      <c r="U15">
        <v>0</v>
      </c>
      <c r="V15">
        <v>0</v>
      </c>
      <c r="W15">
        <f t="shared" si="0"/>
        <v>462</v>
      </c>
      <c r="X15" s="11">
        <v>0</v>
      </c>
      <c r="Y15">
        <v>5</v>
      </c>
      <c r="Z15">
        <v>0</v>
      </c>
      <c r="AA15">
        <v>0</v>
      </c>
      <c r="AB15">
        <v>467</v>
      </c>
    </row>
    <row r="16" spans="1:28" ht="15.6" customHeight="1" x14ac:dyDescent="0.25">
      <c r="A16" s="15"/>
      <c r="B16" s="12"/>
      <c r="C16" s="3" t="s">
        <v>13</v>
      </c>
      <c r="D16">
        <v>143</v>
      </c>
      <c r="E16">
        <v>82</v>
      </c>
      <c r="F16">
        <v>61</v>
      </c>
      <c r="G16">
        <v>44</v>
      </c>
      <c r="H16">
        <v>5</v>
      </c>
      <c r="I16">
        <v>39</v>
      </c>
      <c r="J16">
        <v>306</v>
      </c>
      <c r="K16">
        <v>280</v>
      </c>
      <c r="L16">
        <v>280</v>
      </c>
      <c r="M16">
        <v>0</v>
      </c>
      <c r="N16">
        <v>0</v>
      </c>
      <c r="O16">
        <v>14</v>
      </c>
      <c r="P16">
        <v>14</v>
      </c>
      <c r="Q16">
        <v>0</v>
      </c>
      <c r="R16">
        <v>12</v>
      </c>
      <c r="S16">
        <v>3</v>
      </c>
      <c r="T16">
        <v>9</v>
      </c>
      <c r="U16">
        <v>0</v>
      </c>
      <c r="V16">
        <v>0</v>
      </c>
      <c r="W16">
        <f t="shared" si="0"/>
        <v>493</v>
      </c>
      <c r="X16" s="11">
        <v>0</v>
      </c>
      <c r="Y16">
        <v>15</v>
      </c>
      <c r="Z16">
        <v>0</v>
      </c>
      <c r="AA16">
        <v>0</v>
      </c>
      <c r="AB16">
        <v>508</v>
      </c>
    </row>
    <row r="17" spans="1:28" ht="15.6" customHeight="1" x14ac:dyDescent="0.25">
      <c r="A17" s="15"/>
      <c r="B17" s="12"/>
      <c r="C17" s="3" t="s">
        <v>14</v>
      </c>
      <c r="D17">
        <v>122</v>
      </c>
      <c r="E17">
        <v>69</v>
      </c>
      <c r="F17">
        <v>53</v>
      </c>
      <c r="G17">
        <v>19</v>
      </c>
      <c r="H17">
        <v>4</v>
      </c>
      <c r="I17">
        <v>15</v>
      </c>
      <c r="J17">
        <v>339</v>
      </c>
      <c r="K17">
        <v>290</v>
      </c>
      <c r="L17">
        <v>290</v>
      </c>
      <c r="M17">
        <v>0</v>
      </c>
      <c r="N17">
        <v>0</v>
      </c>
      <c r="O17">
        <v>31</v>
      </c>
      <c r="P17">
        <v>31</v>
      </c>
      <c r="Q17">
        <v>0</v>
      </c>
      <c r="R17">
        <v>18</v>
      </c>
      <c r="S17">
        <v>7</v>
      </c>
      <c r="T17">
        <v>11</v>
      </c>
      <c r="U17">
        <v>0</v>
      </c>
      <c r="V17">
        <v>0</v>
      </c>
      <c r="W17">
        <f t="shared" si="0"/>
        <v>480</v>
      </c>
      <c r="X17" s="11">
        <v>0</v>
      </c>
      <c r="Y17">
        <v>10</v>
      </c>
      <c r="Z17">
        <v>0</v>
      </c>
      <c r="AA17">
        <v>0</v>
      </c>
      <c r="AB17">
        <v>490</v>
      </c>
    </row>
    <row r="18" spans="1:28" ht="15.6" customHeight="1" x14ac:dyDescent="0.25">
      <c r="A18" s="15"/>
      <c r="B18" s="12"/>
      <c r="C18" s="3" t="s">
        <v>15</v>
      </c>
      <c r="D18">
        <v>209</v>
      </c>
      <c r="E18">
        <v>64</v>
      </c>
      <c r="F18">
        <v>145</v>
      </c>
      <c r="G18">
        <v>56</v>
      </c>
      <c r="H18">
        <v>23</v>
      </c>
      <c r="I18">
        <v>33</v>
      </c>
      <c r="J18">
        <v>214</v>
      </c>
      <c r="K18">
        <v>155</v>
      </c>
      <c r="L18">
        <v>155</v>
      </c>
      <c r="M18">
        <v>0</v>
      </c>
      <c r="N18">
        <v>0</v>
      </c>
      <c r="O18">
        <v>37</v>
      </c>
      <c r="P18">
        <v>37</v>
      </c>
      <c r="Q18">
        <v>0</v>
      </c>
      <c r="R18">
        <v>22</v>
      </c>
      <c r="S18">
        <v>10</v>
      </c>
      <c r="T18">
        <v>12</v>
      </c>
      <c r="U18">
        <v>0</v>
      </c>
      <c r="V18">
        <v>0</v>
      </c>
      <c r="W18">
        <f t="shared" si="0"/>
        <v>479</v>
      </c>
      <c r="X18" s="11">
        <v>1</v>
      </c>
      <c r="Y18">
        <v>28</v>
      </c>
      <c r="Z18">
        <v>0</v>
      </c>
      <c r="AA18">
        <v>0</v>
      </c>
      <c r="AB18">
        <v>508</v>
      </c>
    </row>
    <row r="19" spans="1:28" ht="15.6" customHeight="1" x14ac:dyDescent="0.25">
      <c r="A19" s="15"/>
      <c r="B19" s="12"/>
      <c r="C19" s="3" t="s">
        <v>16</v>
      </c>
      <c r="D19">
        <v>57</v>
      </c>
      <c r="E19">
        <v>17</v>
      </c>
      <c r="F19">
        <v>40</v>
      </c>
      <c r="G19">
        <v>16</v>
      </c>
      <c r="H19">
        <v>2</v>
      </c>
      <c r="I19">
        <v>14</v>
      </c>
      <c r="J19">
        <v>303</v>
      </c>
      <c r="K19">
        <v>201</v>
      </c>
      <c r="L19">
        <v>200</v>
      </c>
      <c r="M19">
        <v>1</v>
      </c>
      <c r="N19">
        <v>0</v>
      </c>
      <c r="O19">
        <v>68</v>
      </c>
      <c r="P19">
        <v>66</v>
      </c>
      <c r="Q19">
        <v>2</v>
      </c>
      <c r="R19">
        <v>34</v>
      </c>
      <c r="S19">
        <v>31</v>
      </c>
      <c r="T19">
        <v>3</v>
      </c>
      <c r="U19">
        <v>0</v>
      </c>
      <c r="V19">
        <v>0</v>
      </c>
      <c r="W19">
        <f t="shared" si="0"/>
        <v>376</v>
      </c>
      <c r="X19" s="11">
        <v>1</v>
      </c>
      <c r="Y19">
        <v>10</v>
      </c>
      <c r="Z19">
        <v>0</v>
      </c>
      <c r="AA19">
        <v>1</v>
      </c>
      <c r="AB19">
        <v>388</v>
      </c>
    </row>
    <row r="20" spans="1:28" ht="15.6" customHeight="1" x14ac:dyDescent="0.25">
      <c r="A20" s="15"/>
      <c r="B20" s="12"/>
      <c r="C20" s="3" t="s">
        <v>17</v>
      </c>
      <c r="D20">
        <v>210</v>
      </c>
      <c r="E20">
        <v>72</v>
      </c>
      <c r="F20">
        <v>138</v>
      </c>
      <c r="G20">
        <v>59</v>
      </c>
      <c r="H20">
        <v>19</v>
      </c>
      <c r="I20">
        <v>40</v>
      </c>
      <c r="J20">
        <v>226</v>
      </c>
      <c r="K20">
        <v>174</v>
      </c>
      <c r="L20">
        <v>173</v>
      </c>
      <c r="M20">
        <v>1</v>
      </c>
      <c r="N20">
        <v>0</v>
      </c>
      <c r="O20">
        <v>35</v>
      </c>
      <c r="P20">
        <v>35</v>
      </c>
      <c r="Q20">
        <v>0</v>
      </c>
      <c r="R20">
        <v>17</v>
      </c>
      <c r="S20">
        <v>8</v>
      </c>
      <c r="T20">
        <v>9</v>
      </c>
      <c r="U20">
        <v>0</v>
      </c>
      <c r="V20">
        <v>0</v>
      </c>
      <c r="W20">
        <f t="shared" si="0"/>
        <v>495</v>
      </c>
      <c r="X20" s="11">
        <v>0</v>
      </c>
      <c r="Y20">
        <v>4</v>
      </c>
      <c r="Z20">
        <v>0</v>
      </c>
      <c r="AA20">
        <v>0</v>
      </c>
      <c r="AB20">
        <v>499</v>
      </c>
    </row>
    <row r="21" spans="1:28" ht="15.6" customHeight="1" x14ac:dyDescent="0.25">
      <c r="A21" s="15"/>
      <c r="B21" s="12"/>
      <c r="C21" s="3" t="s">
        <v>18</v>
      </c>
      <c r="D21">
        <v>148</v>
      </c>
      <c r="E21">
        <v>53</v>
      </c>
      <c r="F21">
        <v>95</v>
      </c>
      <c r="G21">
        <v>47</v>
      </c>
      <c r="H21">
        <v>10</v>
      </c>
      <c r="I21">
        <v>37</v>
      </c>
      <c r="J21">
        <v>179</v>
      </c>
      <c r="K21">
        <v>138</v>
      </c>
      <c r="L21">
        <v>138</v>
      </c>
      <c r="M21">
        <v>0</v>
      </c>
      <c r="N21">
        <v>0</v>
      </c>
      <c r="O21">
        <v>22</v>
      </c>
      <c r="P21">
        <v>22</v>
      </c>
      <c r="Q21">
        <v>0</v>
      </c>
      <c r="R21">
        <v>19</v>
      </c>
      <c r="S21">
        <v>3</v>
      </c>
      <c r="T21">
        <v>16</v>
      </c>
      <c r="U21">
        <v>0</v>
      </c>
      <c r="V21">
        <v>0</v>
      </c>
      <c r="W21">
        <f t="shared" si="0"/>
        <v>374</v>
      </c>
      <c r="X21" s="11">
        <v>0</v>
      </c>
      <c r="Y21">
        <v>83</v>
      </c>
      <c r="Z21">
        <v>0</v>
      </c>
      <c r="AA21">
        <v>0</v>
      </c>
      <c r="AB21">
        <v>457</v>
      </c>
    </row>
    <row r="22" spans="1:28" ht="15.6" customHeight="1" x14ac:dyDescent="0.25">
      <c r="A22" s="15"/>
      <c r="B22" s="12"/>
      <c r="C22" s="3" t="s">
        <v>19</v>
      </c>
      <c r="D22">
        <v>165</v>
      </c>
      <c r="E22">
        <v>60</v>
      </c>
      <c r="F22">
        <v>105</v>
      </c>
      <c r="G22">
        <v>31</v>
      </c>
      <c r="H22">
        <v>6</v>
      </c>
      <c r="I22">
        <v>25</v>
      </c>
      <c r="J22">
        <v>301</v>
      </c>
      <c r="K22">
        <v>240</v>
      </c>
      <c r="L22">
        <v>240</v>
      </c>
      <c r="M22">
        <v>0</v>
      </c>
      <c r="N22">
        <v>0</v>
      </c>
      <c r="O22">
        <v>23</v>
      </c>
      <c r="P22">
        <v>23</v>
      </c>
      <c r="Q22">
        <v>0</v>
      </c>
      <c r="R22">
        <v>38</v>
      </c>
      <c r="S22">
        <v>10</v>
      </c>
      <c r="T22">
        <v>28</v>
      </c>
      <c r="U22">
        <v>0</v>
      </c>
      <c r="V22">
        <v>0</v>
      </c>
      <c r="W22">
        <f t="shared" si="0"/>
        <v>497</v>
      </c>
      <c r="X22" s="11">
        <v>0</v>
      </c>
      <c r="Y22">
        <v>10</v>
      </c>
      <c r="Z22">
        <v>0</v>
      </c>
      <c r="AA22">
        <v>0</v>
      </c>
      <c r="AB22">
        <v>507</v>
      </c>
    </row>
    <row r="23" spans="1:28" ht="15.6" customHeight="1" x14ac:dyDescent="0.25">
      <c r="A23" s="15" t="s">
        <v>32</v>
      </c>
      <c r="B23" s="12"/>
      <c r="C23" s="3" t="s">
        <v>20</v>
      </c>
      <c r="D23">
        <v>120</v>
      </c>
      <c r="E23">
        <v>47</v>
      </c>
      <c r="F23">
        <v>73</v>
      </c>
      <c r="G23">
        <v>14</v>
      </c>
      <c r="H23">
        <v>8</v>
      </c>
      <c r="I23">
        <v>6</v>
      </c>
      <c r="J23">
        <v>356</v>
      </c>
      <c r="K23">
        <v>325</v>
      </c>
      <c r="L23">
        <v>143</v>
      </c>
      <c r="M23">
        <v>2</v>
      </c>
      <c r="N23">
        <v>180</v>
      </c>
      <c r="O23">
        <v>19</v>
      </c>
      <c r="P23">
        <v>19</v>
      </c>
      <c r="Q23">
        <v>0</v>
      </c>
      <c r="R23">
        <v>12</v>
      </c>
      <c r="S23">
        <v>7</v>
      </c>
      <c r="T23">
        <v>5</v>
      </c>
      <c r="U23">
        <v>0</v>
      </c>
      <c r="V23">
        <v>0</v>
      </c>
      <c r="W23">
        <f t="shared" si="0"/>
        <v>490</v>
      </c>
      <c r="X23" s="11">
        <v>1</v>
      </c>
      <c r="Y23">
        <v>6</v>
      </c>
      <c r="Z23">
        <v>0</v>
      </c>
      <c r="AA23">
        <v>0</v>
      </c>
      <c r="AB23">
        <v>497</v>
      </c>
    </row>
    <row r="24" spans="1:28" ht="15.6" customHeight="1" x14ac:dyDescent="0.25">
      <c r="A24" s="15"/>
      <c r="B24" s="12"/>
      <c r="C24" s="3" t="s">
        <v>21</v>
      </c>
      <c r="D24">
        <v>29</v>
      </c>
      <c r="E24">
        <v>10</v>
      </c>
      <c r="F24">
        <v>19</v>
      </c>
      <c r="G24">
        <v>2</v>
      </c>
      <c r="H24">
        <v>0</v>
      </c>
      <c r="I24">
        <v>2</v>
      </c>
      <c r="J24">
        <v>440</v>
      </c>
      <c r="K24">
        <v>429</v>
      </c>
      <c r="L24">
        <v>104</v>
      </c>
      <c r="M24">
        <v>0</v>
      </c>
      <c r="N24">
        <v>325</v>
      </c>
      <c r="O24">
        <v>9</v>
      </c>
      <c r="P24">
        <v>9</v>
      </c>
      <c r="Q24">
        <v>0</v>
      </c>
      <c r="R24">
        <v>2</v>
      </c>
      <c r="S24">
        <v>0</v>
      </c>
      <c r="T24">
        <v>2</v>
      </c>
      <c r="U24">
        <v>0</v>
      </c>
      <c r="V24">
        <v>0</v>
      </c>
      <c r="W24">
        <f t="shared" si="0"/>
        <v>471</v>
      </c>
      <c r="X24" s="11">
        <v>0</v>
      </c>
      <c r="Y24">
        <v>8</v>
      </c>
      <c r="Z24">
        <v>1</v>
      </c>
      <c r="AA24">
        <v>0</v>
      </c>
      <c r="AB24">
        <v>480</v>
      </c>
    </row>
    <row r="25" spans="1:28" ht="15.6" customHeight="1" x14ac:dyDescent="0.25">
      <c r="A25" s="15"/>
      <c r="B25" s="12"/>
      <c r="C25" s="3" t="s">
        <v>22</v>
      </c>
      <c r="D25">
        <v>21</v>
      </c>
      <c r="E25">
        <v>6</v>
      </c>
      <c r="F25">
        <v>15</v>
      </c>
      <c r="G25">
        <v>6</v>
      </c>
      <c r="H25">
        <v>3</v>
      </c>
      <c r="I25">
        <v>3</v>
      </c>
      <c r="J25">
        <v>446</v>
      </c>
      <c r="K25">
        <v>368</v>
      </c>
      <c r="L25">
        <v>138</v>
      </c>
      <c r="M25">
        <v>0</v>
      </c>
      <c r="N25">
        <v>230</v>
      </c>
      <c r="O25">
        <v>28</v>
      </c>
      <c r="P25">
        <v>28</v>
      </c>
      <c r="Q25">
        <v>0</v>
      </c>
      <c r="R25">
        <v>50</v>
      </c>
      <c r="S25">
        <v>48</v>
      </c>
      <c r="T25">
        <v>2</v>
      </c>
      <c r="U25">
        <v>0</v>
      </c>
      <c r="V25">
        <v>0</v>
      </c>
      <c r="W25">
        <f t="shared" si="0"/>
        <v>473</v>
      </c>
      <c r="X25" s="11">
        <v>1</v>
      </c>
      <c r="Y25">
        <v>7</v>
      </c>
      <c r="Z25">
        <v>0</v>
      </c>
      <c r="AA25">
        <v>1</v>
      </c>
      <c r="AB25">
        <v>482</v>
      </c>
    </row>
    <row r="26" spans="1:28" ht="15.6" customHeight="1" x14ac:dyDescent="0.25">
      <c r="A26" s="15" t="s">
        <v>33</v>
      </c>
      <c r="B26" s="12"/>
      <c r="C26" s="3" t="s">
        <v>23</v>
      </c>
      <c r="D26">
        <v>155</v>
      </c>
      <c r="E26">
        <v>102</v>
      </c>
      <c r="F26">
        <v>53</v>
      </c>
      <c r="G26">
        <v>5</v>
      </c>
      <c r="H26">
        <v>2</v>
      </c>
      <c r="I26">
        <v>3</v>
      </c>
      <c r="J26">
        <v>190</v>
      </c>
      <c r="K26">
        <v>159</v>
      </c>
      <c r="L26">
        <v>159</v>
      </c>
      <c r="M26">
        <v>0</v>
      </c>
      <c r="N26">
        <v>0</v>
      </c>
      <c r="O26">
        <v>5</v>
      </c>
      <c r="P26">
        <v>5</v>
      </c>
      <c r="Q26">
        <v>0</v>
      </c>
      <c r="R26">
        <v>26</v>
      </c>
      <c r="S26">
        <v>8</v>
      </c>
      <c r="T26">
        <v>18</v>
      </c>
      <c r="U26">
        <v>0</v>
      </c>
      <c r="V26">
        <v>0</v>
      </c>
      <c r="W26">
        <f t="shared" si="0"/>
        <v>350</v>
      </c>
      <c r="X26" s="11">
        <v>83</v>
      </c>
      <c r="Y26">
        <v>75</v>
      </c>
      <c r="Z26">
        <v>0</v>
      </c>
      <c r="AA26">
        <v>0</v>
      </c>
      <c r="AB26">
        <v>508</v>
      </c>
    </row>
    <row r="27" spans="1:28" ht="15.6" customHeight="1" x14ac:dyDescent="0.25">
      <c r="A27" s="15"/>
      <c r="B27" s="12"/>
      <c r="C27" s="5" t="s">
        <v>24</v>
      </c>
      <c r="D27">
        <v>307</v>
      </c>
      <c r="E27">
        <v>71</v>
      </c>
      <c r="F27">
        <v>236</v>
      </c>
      <c r="G27">
        <v>6</v>
      </c>
      <c r="H27">
        <v>1</v>
      </c>
      <c r="I27">
        <v>5</v>
      </c>
      <c r="J27">
        <v>184</v>
      </c>
      <c r="K27">
        <v>17</v>
      </c>
      <c r="L27">
        <v>17</v>
      </c>
      <c r="M27">
        <v>0</v>
      </c>
      <c r="N27">
        <v>0</v>
      </c>
      <c r="O27">
        <v>77</v>
      </c>
      <c r="P27">
        <v>77</v>
      </c>
      <c r="Q27">
        <v>0</v>
      </c>
      <c r="R27">
        <v>90</v>
      </c>
      <c r="S27">
        <v>40</v>
      </c>
      <c r="T27">
        <v>50</v>
      </c>
      <c r="U27">
        <v>0</v>
      </c>
      <c r="V27">
        <v>0</v>
      </c>
      <c r="W27">
        <f t="shared" si="0"/>
        <v>497</v>
      </c>
      <c r="X27" s="11">
        <v>6</v>
      </c>
      <c r="Y27">
        <v>5</v>
      </c>
      <c r="Z27">
        <v>0</v>
      </c>
      <c r="AA27">
        <v>0</v>
      </c>
      <c r="AB27">
        <v>509</v>
      </c>
    </row>
    <row r="28" spans="1:28" ht="15.75" x14ac:dyDescent="0.25">
      <c r="C28" s="1"/>
    </row>
    <row r="29" spans="1:28" ht="15.75" x14ac:dyDescent="0.25">
      <c r="C29" s="1"/>
    </row>
  </sheetData>
  <mergeCells count="8">
    <mergeCell ref="B12:B27"/>
    <mergeCell ref="A2:A4"/>
    <mergeCell ref="A6:A9"/>
    <mergeCell ref="A10:A11"/>
    <mergeCell ref="A12:A22"/>
    <mergeCell ref="A23:A25"/>
    <mergeCell ref="A26:A27"/>
    <mergeCell ref="B2:B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9"/>
  <sheetViews>
    <sheetView zoomScale="85" zoomScaleNormal="85" workbookViewId="0">
      <selection activeCell="N27" sqref="N27"/>
    </sheetView>
  </sheetViews>
  <sheetFormatPr defaultColWidth="8.85546875" defaultRowHeight="15" x14ac:dyDescent="0.25"/>
  <cols>
    <col min="1" max="1" width="12.42578125" customWidth="1"/>
    <col min="2" max="2" width="5.7109375" customWidth="1"/>
    <col min="3" max="3" width="9.28515625" customWidth="1"/>
  </cols>
  <sheetData>
    <row r="1" spans="1:9" ht="14.45" customHeight="1" thickBot="1" x14ac:dyDescent="0.3">
      <c r="A1" s="6" t="s">
        <v>26</v>
      </c>
      <c r="B1" s="7" t="s">
        <v>34</v>
      </c>
      <c r="C1" s="8" t="s">
        <v>25</v>
      </c>
      <c r="D1" s="9" t="s">
        <v>36</v>
      </c>
      <c r="E1" s="10" t="s">
        <v>39</v>
      </c>
      <c r="F1" s="10" t="s">
        <v>61</v>
      </c>
      <c r="G1" s="10" t="s">
        <v>43</v>
      </c>
      <c r="H1" s="10" t="s">
        <v>47</v>
      </c>
      <c r="I1" s="10" t="s">
        <v>50</v>
      </c>
    </row>
    <row r="2" spans="1:9" ht="15.6" customHeight="1" thickTop="1" x14ac:dyDescent="0.25">
      <c r="A2" s="13" t="s">
        <v>27</v>
      </c>
      <c r="B2" s="16" t="s">
        <v>35</v>
      </c>
      <c r="C2" s="2" t="s">
        <v>0</v>
      </c>
      <c r="D2">
        <f>Counts!D2/Counts!W2*100</f>
        <v>24.180327868852459</v>
      </c>
      <c r="E2">
        <f>Counts!G2/Counts!W2*100</f>
        <v>36.680327868852459</v>
      </c>
      <c r="F2">
        <f>Counts!J2/Counts!W2*100</f>
        <v>39.139344262295083</v>
      </c>
      <c r="G2">
        <f>Counts!K2/Counts!J2*100</f>
        <v>89.005235602094245</v>
      </c>
      <c r="H2">
        <f>Counts!O2/Counts!J2*100</f>
        <v>4.7120418848167542</v>
      </c>
      <c r="I2">
        <f>Counts!R2/Counts!J2*100</f>
        <v>6.2827225130890048</v>
      </c>
    </row>
    <row r="3" spans="1:9" ht="15.6" customHeight="1" x14ac:dyDescent="0.25">
      <c r="A3" s="14"/>
      <c r="B3" s="12"/>
      <c r="C3" s="2" t="s">
        <v>1</v>
      </c>
      <c r="D3">
        <f>Counts!D3/Counts!W3*100</f>
        <v>4.7619047619047619</v>
      </c>
      <c r="E3">
        <v>0</v>
      </c>
      <c r="F3">
        <f>Counts!J3/Counts!W3*100</f>
        <v>95.238095238095227</v>
      </c>
      <c r="G3">
        <f>Counts!K3/Counts!J3*100</f>
        <v>98.86363636363636</v>
      </c>
      <c r="H3">
        <f>Counts!O3/Counts!J3*100</f>
        <v>0.90909090909090906</v>
      </c>
      <c r="I3">
        <f>Counts!R3/Counts!J3*100</f>
        <v>0.22727272727272727</v>
      </c>
    </row>
    <row r="4" spans="1:9" ht="15.6" customHeight="1" x14ac:dyDescent="0.25">
      <c r="A4" s="14"/>
      <c r="B4" s="12"/>
      <c r="C4" s="2" t="s">
        <v>2</v>
      </c>
      <c r="D4">
        <f>Counts!D4/Counts!W4*100</f>
        <v>62.355658198614314</v>
      </c>
      <c r="E4">
        <f>Counts!G4/Counts!W4*100</f>
        <v>1.8475750577367205</v>
      </c>
      <c r="F4">
        <f>Counts!J4/Counts!W4*100</f>
        <v>35.796766743648959</v>
      </c>
      <c r="G4">
        <f>Counts!K4/Counts!J4*100</f>
        <v>71.612903225806463</v>
      </c>
      <c r="H4">
        <f>Counts!O4/Counts!J4*100</f>
        <v>25.161290322580644</v>
      </c>
      <c r="I4">
        <f>Counts!R4/Counts!J4*100</f>
        <v>3.225806451612903</v>
      </c>
    </row>
    <row r="5" spans="1:9" ht="15.6" customHeight="1" x14ac:dyDescent="0.25">
      <c r="A5" s="4" t="s">
        <v>28</v>
      </c>
      <c r="B5" s="12"/>
      <c r="C5" s="2" t="s">
        <v>3</v>
      </c>
      <c r="D5">
        <f>Counts!D5/Counts!W5*100</f>
        <v>50</v>
      </c>
      <c r="E5">
        <f>Counts!G5/Counts!W5*100</f>
        <v>1.0504201680672269</v>
      </c>
      <c r="F5">
        <f>Counts!J5/Counts!W5*100</f>
        <v>48.949579831932773</v>
      </c>
      <c r="G5">
        <f>Counts!K5/Counts!J5*100</f>
        <v>72.961373390557938</v>
      </c>
      <c r="H5">
        <f>Counts!O5/Counts!J5*100</f>
        <v>19.742489270386265</v>
      </c>
      <c r="I5">
        <f>Counts!R5/Counts!J5*100</f>
        <v>7.296137339055794</v>
      </c>
    </row>
    <row r="6" spans="1:9" ht="15.6" customHeight="1" x14ac:dyDescent="0.25">
      <c r="A6" s="14" t="s">
        <v>29</v>
      </c>
      <c r="B6" s="12"/>
      <c r="C6" s="2" t="s">
        <v>4</v>
      </c>
      <c r="D6">
        <f>Counts!D6/Counts!W6*100</f>
        <v>24.340770791075052</v>
      </c>
      <c r="E6">
        <f>Counts!G6/Counts!W6*100</f>
        <v>1.6227180527383367</v>
      </c>
      <c r="F6">
        <f>Counts!J6/Counts!W6*100</f>
        <v>74.036511156186606</v>
      </c>
      <c r="G6">
        <f>Counts!K6/Counts!J6*100</f>
        <v>95.890410958904098</v>
      </c>
      <c r="H6">
        <f>Counts!O6/Counts!J6*100</f>
        <v>3.8356164383561646</v>
      </c>
      <c r="I6">
        <f>Counts!R6/Counts!J6*100</f>
        <v>0.27397260273972601</v>
      </c>
    </row>
    <row r="7" spans="1:9" ht="15.6" customHeight="1" x14ac:dyDescent="0.25">
      <c r="A7" s="14"/>
      <c r="B7" s="12"/>
      <c r="C7" s="2" t="s">
        <v>5</v>
      </c>
      <c r="D7">
        <f>Counts!D7/Counts!W7*100</f>
        <v>78.241758241758248</v>
      </c>
      <c r="E7">
        <f>Counts!G7/Counts!W7*100</f>
        <v>2.6373626373626373</v>
      </c>
      <c r="F7">
        <f>Counts!J7/Counts!W7*100</f>
        <v>19.12087912087912</v>
      </c>
      <c r="G7">
        <f>Counts!K7/Counts!J7*100</f>
        <v>62.068965517241381</v>
      </c>
      <c r="H7">
        <f>Counts!O7/Counts!J7*100</f>
        <v>33.333333333333329</v>
      </c>
      <c r="I7">
        <f>Counts!R7/Counts!J7*100</f>
        <v>4.5977011494252871</v>
      </c>
    </row>
    <row r="8" spans="1:9" ht="15.6" customHeight="1" x14ac:dyDescent="0.25">
      <c r="A8" s="14"/>
      <c r="B8" s="12"/>
      <c r="C8" s="2" t="s">
        <v>6</v>
      </c>
      <c r="D8">
        <f>Counts!D8/Counts!W8*100</f>
        <v>67.857142857142861</v>
      </c>
      <c r="E8">
        <f>Counts!G8/Counts!W8*100</f>
        <v>5.9523809523809517</v>
      </c>
      <c r="F8">
        <f>Counts!J8/Counts!W8*100</f>
        <v>26.190476190476193</v>
      </c>
      <c r="G8">
        <f>Counts!K8/Counts!J8*100</f>
        <v>48.863636363636367</v>
      </c>
      <c r="H8">
        <f>Counts!O8/Counts!J8*100</f>
        <v>40.909090909090914</v>
      </c>
      <c r="I8">
        <f>Counts!R8/Counts!J8*100</f>
        <v>10.227272727272728</v>
      </c>
    </row>
    <row r="9" spans="1:9" ht="15.6" customHeight="1" x14ac:dyDescent="0.25">
      <c r="A9" s="14"/>
      <c r="B9" s="12"/>
      <c r="C9" s="2" t="s">
        <v>7</v>
      </c>
      <c r="D9">
        <f>Counts!D9/Counts!W9*100</f>
        <v>71.030640668523688</v>
      </c>
      <c r="E9">
        <f>Counts!G9/Counts!W9*100</f>
        <v>2.785515320334262</v>
      </c>
      <c r="F9">
        <f>Counts!J9/Counts!W9*100</f>
        <v>26.18384401114206</v>
      </c>
      <c r="G9">
        <f>Counts!K9/Counts!J9*100</f>
        <v>70.212765957446805</v>
      </c>
      <c r="H9">
        <f>Counts!O9/Counts!J9*100</f>
        <v>29.787234042553191</v>
      </c>
      <c r="I9">
        <v>0</v>
      </c>
    </row>
    <row r="10" spans="1:9" ht="15.6" customHeight="1" x14ac:dyDescent="0.25">
      <c r="A10" s="15" t="s">
        <v>30</v>
      </c>
      <c r="B10" s="12"/>
      <c r="C10" s="2" t="s">
        <v>8</v>
      </c>
      <c r="D10">
        <f>Counts!D10/Counts!W10*100</f>
        <v>68.134715025906729</v>
      </c>
      <c r="E10">
        <f>Counts!G10/Counts!W10*100</f>
        <v>1.0362694300518136</v>
      </c>
      <c r="F10">
        <f>Counts!J10/Counts!W10*100</f>
        <v>30.82901554404145</v>
      </c>
      <c r="G10">
        <f>Counts!K10/Counts!J10*100</f>
        <v>46.218487394957982</v>
      </c>
      <c r="H10">
        <f>Counts!O10/Counts!J10*100</f>
        <v>38.655462184873954</v>
      </c>
      <c r="I10">
        <f>Counts!R10/Counts!J10*100</f>
        <v>15.126050420168067</v>
      </c>
    </row>
    <row r="11" spans="1:9" ht="15.6" customHeight="1" x14ac:dyDescent="0.25">
      <c r="A11" s="15"/>
      <c r="B11" s="12"/>
      <c r="C11" s="2" t="s">
        <v>9</v>
      </c>
      <c r="D11">
        <f>Counts!D11/Counts!W11*100</f>
        <v>27.252747252747252</v>
      </c>
      <c r="E11">
        <f>Counts!G11/Counts!W11*100</f>
        <v>2.6373626373626373</v>
      </c>
      <c r="F11">
        <f>Counts!J11/Counts!W11*100</f>
        <v>70.109890109890102</v>
      </c>
      <c r="G11">
        <f>Counts!K11/Counts!J11*100</f>
        <v>85.266457680250781</v>
      </c>
      <c r="H11">
        <f>Counts!O11/Counts!J11*100</f>
        <v>11.912225705329153</v>
      </c>
      <c r="I11">
        <f>Counts!R11/Counts!J11*100</f>
        <v>2.8213166144200628</v>
      </c>
    </row>
    <row r="12" spans="1:9" ht="15.6" customHeight="1" x14ac:dyDescent="0.25">
      <c r="A12" s="15" t="s">
        <v>31</v>
      </c>
      <c r="B12" s="12" t="s">
        <v>60</v>
      </c>
      <c r="C12" s="3" t="s">
        <v>10</v>
      </c>
      <c r="D12">
        <f>Counts!D12/Counts!W12*100</f>
        <v>10.173697270471465</v>
      </c>
      <c r="E12">
        <f>Counts!G12/Counts!W12*100</f>
        <v>2.7295285359801489</v>
      </c>
      <c r="F12">
        <f>Counts!J12/Counts!W12*100</f>
        <v>87.096774193548384</v>
      </c>
      <c r="G12">
        <f>Counts!K12/Counts!J12*100</f>
        <v>78.06267806267806</v>
      </c>
      <c r="H12">
        <f>Counts!O12/Counts!J12*100</f>
        <v>15.669515669515668</v>
      </c>
      <c r="I12">
        <f>Counts!R12/Counts!J12*100</f>
        <v>6.267806267806268</v>
      </c>
    </row>
    <row r="13" spans="1:9" ht="15.6" customHeight="1" x14ac:dyDescent="0.25">
      <c r="A13" s="15"/>
      <c r="B13" s="12"/>
      <c r="C13" s="3" t="s">
        <v>11</v>
      </c>
      <c r="D13">
        <f>Counts!D13/Counts!W13*100</f>
        <v>14.046121593291405</v>
      </c>
      <c r="E13">
        <f>Counts!G13/Counts!W13*100</f>
        <v>2.5157232704402519</v>
      </c>
      <c r="F13">
        <f>Counts!J13/Counts!W13*100</f>
        <v>83.43815513626835</v>
      </c>
      <c r="G13">
        <f>Counts!K13/Counts!J13*100</f>
        <v>85.427135678391963</v>
      </c>
      <c r="H13">
        <f>Counts!O13/Counts!J13*100</f>
        <v>3.2663316582914574</v>
      </c>
      <c r="I13">
        <f>Counts!R13/Counts!J13*100</f>
        <v>11.306532663316583</v>
      </c>
    </row>
    <row r="14" spans="1:9" ht="15.6" customHeight="1" x14ac:dyDescent="0.25">
      <c r="A14" s="15"/>
      <c r="B14" s="12"/>
      <c r="C14" s="3" t="s">
        <v>12</v>
      </c>
      <c r="D14">
        <f>Counts!D14/Counts!W14*100</f>
        <v>9.9557522123893811</v>
      </c>
      <c r="E14">
        <f>Counts!G14/Counts!W14*100</f>
        <v>1.9911504424778761</v>
      </c>
      <c r="F14">
        <f>Counts!J14/Counts!W14*100</f>
        <v>88.053097345132741</v>
      </c>
      <c r="G14">
        <f>Counts!K14/Counts!J14*100</f>
        <v>81.155778894472363</v>
      </c>
      <c r="H14">
        <f>Counts!O14/Counts!J14*100</f>
        <v>14.824120603015075</v>
      </c>
      <c r="I14">
        <f>Counts!R14/Counts!J14*100</f>
        <v>4.0201005025125625</v>
      </c>
    </row>
    <row r="15" spans="1:9" ht="15.6" customHeight="1" x14ac:dyDescent="0.25">
      <c r="A15" s="15"/>
      <c r="B15" s="12"/>
      <c r="C15" s="3" t="s">
        <v>55</v>
      </c>
      <c r="D15">
        <f>Counts!D15/Counts!W15*100</f>
        <v>2.1645021645021645</v>
      </c>
      <c r="E15">
        <v>0</v>
      </c>
      <c r="F15">
        <f>Counts!J15/Counts!W15*100</f>
        <v>97.835497835497833</v>
      </c>
      <c r="G15">
        <f>Counts!K15/Counts!J15*100</f>
        <v>78.539823008849567</v>
      </c>
      <c r="H15">
        <f>Counts!O15/Counts!J15*100</f>
        <v>19.911504424778762</v>
      </c>
      <c r="I15">
        <f>Counts!R15/Counts!J15*100</f>
        <v>1.5486725663716814</v>
      </c>
    </row>
    <row r="16" spans="1:9" ht="15.6" customHeight="1" x14ac:dyDescent="0.25">
      <c r="A16" s="15"/>
      <c r="B16" s="12"/>
      <c r="C16" s="3" t="s">
        <v>13</v>
      </c>
      <c r="D16">
        <f>Counts!D16/Counts!W16*100</f>
        <v>29.006085192697768</v>
      </c>
      <c r="E16">
        <f>Counts!G16/Counts!W16*100</f>
        <v>8.9249492900608516</v>
      </c>
      <c r="F16">
        <f>Counts!J16/Counts!W16*100</f>
        <v>62.068965517241381</v>
      </c>
      <c r="G16">
        <f>Counts!K16/Counts!J16*100</f>
        <v>91.503267973856211</v>
      </c>
      <c r="H16">
        <f>Counts!O16/Counts!J16*100</f>
        <v>4.5751633986928102</v>
      </c>
      <c r="I16">
        <f>Counts!R16/Counts!J16*100</f>
        <v>3.9215686274509802</v>
      </c>
    </row>
    <row r="17" spans="1:9" ht="15.6" customHeight="1" x14ac:dyDescent="0.25">
      <c r="A17" s="15"/>
      <c r="B17" s="12"/>
      <c r="C17" s="3" t="s">
        <v>14</v>
      </c>
      <c r="D17">
        <f>Counts!D17/Counts!W17*100</f>
        <v>25.416666666666664</v>
      </c>
      <c r="E17">
        <f>Counts!G17/Counts!W17*100</f>
        <v>3.958333333333333</v>
      </c>
      <c r="F17">
        <f>Counts!J17/Counts!W17*100</f>
        <v>70.625</v>
      </c>
      <c r="G17">
        <f>Counts!K17/Counts!J17*100</f>
        <v>85.545722713864308</v>
      </c>
      <c r="H17">
        <f>Counts!O17/Counts!J17*100</f>
        <v>9.1445427728613566</v>
      </c>
      <c r="I17">
        <f>Counts!R17/Counts!J17*100</f>
        <v>5.3097345132743365</v>
      </c>
    </row>
    <row r="18" spans="1:9" ht="15.6" customHeight="1" x14ac:dyDescent="0.25">
      <c r="A18" s="15"/>
      <c r="B18" s="12"/>
      <c r="C18" s="3" t="s">
        <v>15</v>
      </c>
      <c r="D18">
        <f>Counts!D18/Counts!W18*100</f>
        <v>43.632567849686851</v>
      </c>
      <c r="E18">
        <f>Counts!G18/Counts!W18*100</f>
        <v>11.691022964509393</v>
      </c>
      <c r="F18">
        <f>Counts!J18/Counts!W18*100</f>
        <v>44.676409185803756</v>
      </c>
      <c r="G18">
        <f>Counts!K18/Counts!J18*100</f>
        <v>72.429906542056074</v>
      </c>
      <c r="H18">
        <f>Counts!O18/Counts!J18*100</f>
        <v>17.289719626168225</v>
      </c>
      <c r="I18">
        <f>Counts!R18/Counts!J18*100</f>
        <v>10.2803738317757</v>
      </c>
    </row>
    <row r="19" spans="1:9" ht="15.6" customHeight="1" x14ac:dyDescent="0.25">
      <c r="A19" s="15"/>
      <c r="B19" s="12"/>
      <c r="C19" s="3" t="s">
        <v>16</v>
      </c>
      <c r="D19">
        <f>Counts!D19/Counts!W19*100</f>
        <v>15.159574468085108</v>
      </c>
      <c r="E19">
        <f>Counts!G19/Counts!W19*100</f>
        <v>4.2553191489361701</v>
      </c>
      <c r="F19">
        <f>Counts!J19/Counts!W19*100</f>
        <v>80.585106382978722</v>
      </c>
      <c r="G19">
        <f>Counts!K19/Counts!J19*100</f>
        <v>66.336633663366342</v>
      </c>
      <c r="H19">
        <f>Counts!O19/Counts!J19*100</f>
        <v>22.442244224422442</v>
      </c>
      <c r="I19">
        <f>Counts!R19/Counts!J19*100</f>
        <v>11.221122112211221</v>
      </c>
    </row>
    <row r="20" spans="1:9" ht="15.6" customHeight="1" x14ac:dyDescent="0.25">
      <c r="A20" s="15"/>
      <c r="B20" s="12"/>
      <c r="C20" s="3" t="s">
        <v>17</v>
      </c>
      <c r="D20">
        <f>Counts!D20/Counts!W20*100</f>
        <v>42.424242424242422</v>
      </c>
      <c r="E20">
        <f>Counts!G20/Counts!W20*100</f>
        <v>11.91919191919192</v>
      </c>
      <c r="F20">
        <f>Counts!J20/Counts!W20*100</f>
        <v>45.656565656565654</v>
      </c>
      <c r="G20">
        <f>Counts!K20/Counts!J20*100</f>
        <v>76.991150442477874</v>
      </c>
      <c r="H20">
        <f>Counts!O20/Counts!J20*100</f>
        <v>15.486725663716813</v>
      </c>
      <c r="I20">
        <f>Counts!R20/Counts!J20*100</f>
        <v>7.5221238938053103</v>
      </c>
    </row>
    <row r="21" spans="1:9" ht="15.6" customHeight="1" x14ac:dyDescent="0.25">
      <c r="A21" s="15"/>
      <c r="B21" s="12"/>
      <c r="C21" s="3" t="s">
        <v>18</v>
      </c>
      <c r="D21">
        <f>Counts!D21/Counts!W21*100</f>
        <v>39.572192513368989</v>
      </c>
      <c r="E21">
        <f>Counts!G21/Counts!W21*100</f>
        <v>12.566844919786096</v>
      </c>
      <c r="F21">
        <f>Counts!J21/Counts!W21*100</f>
        <v>47.860962566844925</v>
      </c>
      <c r="G21">
        <f>Counts!K21/Counts!J21*100</f>
        <v>77.094972067039109</v>
      </c>
      <c r="H21">
        <f>Counts!O21/Counts!J21*100</f>
        <v>12.290502793296088</v>
      </c>
      <c r="I21">
        <f>Counts!R21/Counts!J21*100</f>
        <v>10.614525139664805</v>
      </c>
    </row>
    <row r="22" spans="1:9" ht="15.6" customHeight="1" x14ac:dyDescent="0.25">
      <c r="A22" s="15"/>
      <c r="B22" s="12"/>
      <c r="C22" s="3" t="s">
        <v>19</v>
      </c>
      <c r="D22">
        <f>Counts!D22/Counts!W22*100</f>
        <v>33.199195171026155</v>
      </c>
      <c r="E22">
        <f>Counts!G22/Counts!W22*100</f>
        <v>6.2374245472837018</v>
      </c>
      <c r="F22">
        <f>Counts!J22/Counts!W22*100</f>
        <v>60.563380281690137</v>
      </c>
      <c r="G22">
        <f>Counts!K22/Counts!J22*100</f>
        <v>79.734219269102994</v>
      </c>
      <c r="H22">
        <f>Counts!O22/Counts!J22*100</f>
        <v>7.6411960132890364</v>
      </c>
      <c r="I22">
        <f>Counts!R22/Counts!J22*100</f>
        <v>12.624584717607974</v>
      </c>
    </row>
    <row r="23" spans="1:9" ht="15.6" customHeight="1" x14ac:dyDescent="0.25">
      <c r="A23" s="15" t="s">
        <v>32</v>
      </c>
      <c r="B23" s="12"/>
      <c r="C23" s="3" t="s">
        <v>20</v>
      </c>
      <c r="D23">
        <f>Counts!D23/Counts!W23*100</f>
        <v>24.489795918367346</v>
      </c>
      <c r="E23">
        <f>Counts!G23/Counts!W23*100</f>
        <v>2.8571428571428572</v>
      </c>
      <c r="F23">
        <f>Counts!J23/Counts!W23*100</f>
        <v>72.653061224489804</v>
      </c>
      <c r="G23">
        <f>Counts!K23/Counts!J23*100</f>
        <v>91.292134831460672</v>
      </c>
      <c r="H23">
        <f>Counts!O23/Counts!J23*100</f>
        <v>5.3370786516853927</v>
      </c>
      <c r="I23">
        <f>Counts!R23/Counts!J23*100</f>
        <v>3.3707865168539324</v>
      </c>
    </row>
    <row r="24" spans="1:9" ht="15.6" customHeight="1" x14ac:dyDescent="0.25">
      <c r="A24" s="15"/>
      <c r="B24" s="12"/>
      <c r="C24" s="3" t="s">
        <v>21</v>
      </c>
      <c r="D24">
        <f>Counts!D24/Counts!W24*100</f>
        <v>6.1571125265392785</v>
      </c>
      <c r="E24">
        <f>Counts!G24/Counts!W24*100</f>
        <v>0.42462845010615713</v>
      </c>
      <c r="F24">
        <f>Counts!J24/Counts!W24*100</f>
        <v>93.418259023354565</v>
      </c>
      <c r="G24">
        <f>Counts!K24/Counts!J24*100</f>
        <v>97.5</v>
      </c>
      <c r="H24">
        <f>Counts!O24/Counts!J24*100</f>
        <v>2.0454545454545454</v>
      </c>
      <c r="I24">
        <f>Counts!R24/Counts!J24*100</f>
        <v>0.45454545454545453</v>
      </c>
    </row>
    <row r="25" spans="1:9" ht="15.6" customHeight="1" x14ac:dyDescent="0.25">
      <c r="A25" s="15"/>
      <c r="B25" s="12"/>
      <c r="C25" s="3" t="s">
        <v>22</v>
      </c>
      <c r="D25">
        <f>Counts!D25/Counts!W25*100</f>
        <v>4.439746300211417</v>
      </c>
      <c r="E25">
        <f>Counts!G25/Counts!W25*100</f>
        <v>1.2684989429175475</v>
      </c>
      <c r="F25">
        <f>Counts!J25/Counts!W25*100</f>
        <v>94.291754756871043</v>
      </c>
      <c r="G25">
        <f>Counts!K25/Counts!J25*100</f>
        <v>82.511210762331842</v>
      </c>
      <c r="H25">
        <f>Counts!O25/Counts!J25*100</f>
        <v>6.2780269058295968</v>
      </c>
      <c r="I25">
        <f>Counts!R25/Counts!J25*100</f>
        <v>11.210762331838566</v>
      </c>
    </row>
    <row r="26" spans="1:9" ht="15.6" customHeight="1" x14ac:dyDescent="0.25">
      <c r="A26" s="15" t="s">
        <v>33</v>
      </c>
      <c r="B26" s="12"/>
      <c r="C26" s="3" t="s">
        <v>23</v>
      </c>
      <c r="D26">
        <f>Counts!D26/Counts!W26*100</f>
        <v>44.285714285714285</v>
      </c>
      <c r="E26">
        <f>Counts!G26/Counts!W26*100</f>
        <v>1.4285714285714286</v>
      </c>
      <c r="F26">
        <f>Counts!J26/Counts!W26*100</f>
        <v>54.285714285714285</v>
      </c>
      <c r="G26">
        <f>Counts!K26/Counts!J26*100</f>
        <v>83.684210526315795</v>
      </c>
      <c r="H26">
        <f>Counts!O26/Counts!J26*100</f>
        <v>2.6315789473684208</v>
      </c>
      <c r="I26">
        <f>Counts!R26/Counts!J26*100</f>
        <v>13.684210526315791</v>
      </c>
    </row>
    <row r="27" spans="1:9" ht="15.6" customHeight="1" x14ac:dyDescent="0.25">
      <c r="A27" s="15"/>
      <c r="B27" s="12"/>
      <c r="C27" s="5" t="s">
        <v>24</v>
      </c>
      <c r="D27">
        <f>Counts!D27/Counts!W27*100</f>
        <v>61.770623742454731</v>
      </c>
      <c r="E27">
        <f>Counts!G27/Counts!W27*100</f>
        <v>1.2072434607645874</v>
      </c>
      <c r="F27">
        <f>Counts!J27/Counts!W27*100</f>
        <v>37.022132796780681</v>
      </c>
      <c r="G27">
        <f>Counts!K27/Counts!J27*100</f>
        <v>9.2391304347826075</v>
      </c>
      <c r="H27">
        <f>Counts!O27/Counts!J27*100</f>
        <v>41.847826086956523</v>
      </c>
      <c r="I27">
        <f>Counts!R27/Counts!J27*100</f>
        <v>48.913043478260867</v>
      </c>
    </row>
    <row r="28" spans="1:9" ht="15.75" x14ac:dyDescent="0.25">
      <c r="C28" s="1"/>
    </row>
    <row r="29" spans="1:9" ht="15.75" x14ac:dyDescent="0.25">
      <c r="C29" s="1"/>
      <c r="D29" t="s">
        <v>62</v>
      </c>
    </row>
  </sheetData>
  <mergeCells count="8">
    <mergeCell ref="A2:A4"/>
    <mergeCell ref="B2:B11"/>
    <mergeCell ref="A6:A9"/>
    <mergeCell ref="A10:A11"/>
    <mergeCell ref="A12:A22"/>
    <mergeCell ref="B12:B27"/>
    <mergeCell ref="A23:A25"/>
    <mergeCell ref="A26:A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Counts</vt:lpstr>
      <vt:lpstr>%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B-Desktop</dc:creator>
  <cp:lastModifiedBy>Borna Lužar-Oberiter</cp:lastModifiedBy>
  <dcterms:created xsi:type="dcterms:W3CDTF">2015-06-05T18:17:20Z</dcterms:created>
  <dcterms:modified xsi:type="dcterms:W3CDTF">2024-12-01T06:36:27Z</dcterms:modified>
</cp:coreProperties>
</file>